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st by Category" sheetId="1" state="visible" r:id="rId3"/>
    <sheet name="Rate Card" sheetId="2" state="visible" r:id="rId4"/>
    <sheet name="Budget Reconciliation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<sst xmlns="http://schemas.openxmlformats.org/spreadsheetml/2006/main" count="55" uniqueCount="55">
  <si>
    <t xml:space="preserve">Program Budget — MedConnect Mobile (Final, May 15 2026 Closeout)</t>
  </si>
  <si>
    <t xml:space="preserve">Category</t>
  </si>
  <si>
    <t xml:space="preserve">Baseline ($)</t>
  </si>
  <si>
    <t xml:space="preserve">Actual ($)</t>
  </si>
  <si>
    <t xml:space="preserve">Variance ($)</t>
  </si>
  <si>
    <t xml:space="preserve">Internal Labor — Team Falcon (5 FTE)</t>
  </si>
  <si>
    <t xml:space="preserve">Internal Labor — Team Anchor (5 FTE)</t>
  </si>
  <si>
    <t xml:space="preserve">Product Owner / Agile Delivery Lead</t>
  </si>
  <si>
    <t xml:space="preserve">Scrum Masters (2)</t>
  </si>
  <si>
    <t xml:space="preserve">Video SDK Vendor License &amp; Support (PulseConnect)</t>
  </si>
  <si>
    <t xml:space="preserve">Cloud Infrastructure</t>
  </si>
  <si>
    <t xml:space="preserve">Data Migration Contractor Support</t>
  </si>
  <si>
    <t xml:space="preserve">Legacy Vendor Offboarding Fees (Vantix)</t>
  </si>
  <si>
    <t xml:space="preserve">App Store/Play Store Fees &amp; Compliance Tooling</t>
  </si>
  <si>
    <t xml:space="preserve">Subtotal (Base Budget)</t>
  </si>
  <si>
    <t xml:space="preserve">Contingency Reserve</t>
  </si>
  <si>
    <t xml:space="preserve">TOTAL PROGRAM BUDGET</t>
  </si>
  <si>
    <t xml:space="preserve">Resource Rate Card (Named Roster)</t>
  </si>
  <si>
    <t xml:space="preserve">Resource</t>
  </si>
  <si>
    <t xml:space="preserve">Role</t>
  </si>
  <si>
    <t xml:space="preserve">Blended Rate ($/hr)</t>
  </si>
  <si>
    <t xml:space="preserve">Est. Labor Cost ($)</t>
  </si>
  <si>
    <t xml:space="preserve">C. Tyrrell</t>
  </si>
  <si>
    <t xml:space="preserve">Product Owner &amp; Agile Delivery Lead</t>
  </si>
  <si>
    <t xml:space="preserve">J. Marsh</t>
  </si>
  <si>
    <t xml:space="preserve">Scrum Master, Falcon</t>
  </si>
  <si>
    <t xml:space="preserve">R. Okafor</t>
  </si>
  <si>
    <t xml:space="preserve">Scrum Master, Anchor</t>
  </si>
  <si>
    <t xml:space="preserve">D. Whitfield</t>
  </si>
  <si>
    <t xml:space="preserve">Engineering Lead, Falcon</t>
  </si>
  <si>
    <t xml:space="preserve">A. Singh</t>
  </si>
  <si>
    <t xml:space="preserve">Engineering Lead, Anchor</t>
  </si>
  <si>
    <t xml:space="preserve">K. Alvarez</t>
  </si>
  <si>
    <t xml:space="preserve">iOS Developer</t>
  </si>
  <si>
    <t xml:space="preserve">S. Park</t>
  </si>
  <si>
    <t xml:space="preserve">Android Developer</t>
  </si>
  <si>
    <t xml:space="preserve">R. Kim</t>
  </si>
  <si>
    <t xml:space="preserve">Backend/API Developer</t>
  </si>
  <si>
    <t xml:space="preserve">N. Osei</t>
  </si>
  <si>
    <t xml:space="preserve">QA Engineer, Falcon</t>
  </si>
  <si>
    <t xml:space="preserve">4 additional Anchor engineers</t>
  </si>
  <si>
    <t xml:space="preserve">Backend/Platform Developers</t>
  </si>
  <si>
    <t xml:space="preserve">Dr. L. Nguyen</t>
  </si>
  <si>
    <t xml:space="preserve">CMIO (advisory, ~10%)</t>
  </si>
  <si>
    <t xml:space="preserve">T. Brannigan</t>
  </si>
  <si>
    <t xml:space="preserve">Compliance Director (advisory, ~10%)</t>
  </si>
  <si>
    <t xml:space="preserve">TOTAL</t>
  </si>
  <si>
    <t xml:space="preserve">Budget Baseline History — MedConnect Mobile</t>
  </si>
  <si>
    <t xml:space="preserve">Item</t>
  </si>
  <si>
    <t xml:space="preserve">Amount ($)</t>
  </si>
  <si>
    <t xml:space="preserve">Original program budget (pre-CR)</t>
  </si>
  <si>
    <t xml:space="preserve">CR-01 — Additional Staging/Load-Test Environment (Cloud Infrastructure)</t>
  </si>
  <si>
    <t xml:space="preserve">CR-02 — Contractor Support for Sprint 7 Migration Remediation</t>
  </si>
  <si>
    <t xml:space="preserve">Current Baseline (approved, used for closeout reporting)</t>
  </si>
  <si>
    <t xml:space="preserve">Note: CR-03 (extending the pre-cutover compliance review window) was schedule-only and carried no budget impact.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</si>
</sst>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2213B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1B2130"/>
      <name val="Arial"/>
      <family val="0"/>
      <charset val="1"/>
    </font>
    <font>
      <i val="true"/>
      <sz val="9"/>
      <color rgb="FF5B6472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2213B"/>
        <bgColor rgb="FF1B2130"/>
      </patternFill>
    </fill>
    <fill>
      <patternFill patternType="solid">
        <fgColor rgb="FFFAFBF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E3E6EB"/>
      </left>
      <right style="thin">
        <color rgb="FFE3E6EB"/>
      </right>
      <top style="thin">
        <color rgb="FFE3E6EB"/>
      </top>
      <bottom style="thin">
        <color rgb="FFE3E6E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AFBFC"/>
      <rgbColor rgb="FFE3E6EB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B6472"/>
      <rgbColor rgb="FF969696"/>
      <rgbColor rgb="FF12213B"/>
      <rgbColor rgb="FF339966"/>
      <rgbColor rgb="FF003300"/>
      <rgbColor rgb="FF333300"/>
      <rgbColor rgb="FF993300"/>
      <rgbColor rgb="FF993366"/>
      <rgbColor rgb="FF333399"/>
      <rgbColor rgb="FF1B213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0"/>
    <col collapsed="false" customWidth="true" hidden="false" outlineLevel="0" max="4" min="2" style="1" width="16"/>
  </cols>
  <sheetData>
    <row r="1" customFormat="false" ht="17.25" hidden="false" customHeight="true" outlineLevel="0" collapsed="false">
      <c r="A1" s="2" t="s">
        <v>0</v>
      </c>
    </row>
    <row r="3" customFormat="false" ht="15" hidden="false" customHeight="true" outlineLevel="0" collapsed="false">
      <c r="A3" s="3" t="s">
        <v>1</v>
      </c>
      <c r="B3" s="3" t="s">
        <v>2</v>
      </c>
      <c r="C3" s="3" t="s">
        <v>3</v>
      </c>
      <c r="D3" s="3" t="s">
        <v>4</v>
      </c>
    </row>
    <row r="4" customFormat="false" ht="15" hidden="false" customHeight="true" outlineLevel="0" collapsed="false">
      <c r="A4" s="4" t="s">
        <v>5</v>
      </c>
      <c r="B4" s="4" t="n">
        <v>520000</v>
      </c>
      <c r="C4" s="4" t="n">
        <v>512000</v>
      </c>
      <c r="D4" s="4" t="n">
        <v>-8000</v>
      </c>
    </row>
    <row r="5" customFormat="false" ht="15" hidden="false" customHeight="true" outlineLevel="0" collapsed="false">
      <c r="A5" s="5" t="s">
        <v>6</v>
      </c>
      <c r="B5" s="5" t="n">
        <v>540000</v>
      </c>
      <c r="C5" s="5" t="n">
        <v>556000</v>
      </c>
      <c r="D5" s="5" t="n">
        <v>16000</v>
      </c>
    </row>
    <row r="6" customFormat="false" ht="15" hidden="false" customHeight="true" outlineLevel="0" collapsed="false">
      <c r="A6" s="4" t="s">
        <v>7</v>
      </c>
      <c r="B6" s="4" t="n">
        <v>126000</v>
      </c>
      <c r="C6" s="4" t="n">
        <v>126000</v>
      </c>
      <c r="D6" s="4" t="n">
        <v>0</v>
      </c>
    </row>
    <row r="7" customFormat="false" ht="15" hidden="false" customHeight="true" outlineLevel="0" collapsed="false">
      <c r="A7" s="5" t="s">
        <v>8</v>
      </c>
      <c r="B7" s="5" t="n">
        <v>168000</v>
      </c>
      <c r="C7" s="5" t="n">
        <v>168000</v>
      </c>
      <c r="D7" s="5" t="n">
        <v>0</v>
      </c>
    </row>
    <row r="8" customFormat="false" ht="23.25" hidden="false" customHeight="true" outlineLevel="0" collapsed="false">
      <c r="A8" s="4" t="s">
        <v>9</v>
      </c>
      <c r="B8" s="4" t="n">
        <v>210000</v>
      </c>
      <c r="C8" s="4" t="n">
        <v>210000</v>
      </c>
      <c r="D8" s="4" t="n">
        <v>0</v>
      </c>
    </row>
    <row r="9" customFormat="false" ht="15" hidden="false" customHeight="true" outlineLevel="0" collapsed="false">
      <c r="A9" s="5" t="s">
        <v>10</v>
      </c>
      <c r="B9" s="5" t="n">
        <v>96000</v>
      </c>
      <c r="C9" s="5" t="n">
        <v>114000</v>
      </c>
      <c r="D9" s="5" t="n">
        <v>18000</v>
      </c>
    </row>
    <row r="10" customFormat="false" ht="15" hidden="false" customHeight="true" outlineLevel="0" collapsed="false">
      <c r="A10" s="4" t="s">
        <v>11</v>
      </c>
      <c r="B10" s="4" t="n">
        <v>0</v>
      </c>
      <c r="C10" s="4" t="n">
        <v>42000</v>
      </c>
      <c r="D10" s="4" t="n">
        <v>42000</v>
      </c>
    </row>
    <row r="11" customFormat="false" ht="15" hidden="false" customHeight="true" outlineLevel="0" collapsed="false">
      <c r="A11" s="5" t="s">
        <v>12</v>
      </c>
      <c r="B11" s="5" t="n">
        <v>45000</v>
      </c>
      <c r="C11" s="5" t="n">
        <v>45000</v>
      </c>
      <c r="D11" s="5" t="n">
        <v>0</v>
      </c>
    </row>
    <row r="12" customFormat="false" ht="23.25" hidden="false" customHeight="true" outlineLevel="0" collapsed="false">
      <c r="A12" s="4" t="s">
        <v>13</v>
      </c>
      <c r="B12" s="4" t="n">
        <v>18000</v>
      </c>
      <c r="C12" s="4" t="n">
        <v>16000</v>
      </c>
      <c r="D12" s="4" t="n">
        <v>-2000</v>
      </c>
    </row>
    <row r="13" customFormat="false" ht="15" hidden="false" customHeight="true" outlineLevel="0" collapsed="false">
      <c r="A13" s="5" t="s">
        <v>14</v>
      </c>
      <c r="B13" s="5" t="n">
        <f aca="false">SUM(B2:B10)</f>
        <v>1660000</v>
      </c>
      <c r="C13" s="5" t="n">
        <f aca="false">SUM(C2:C10)</f>
        <v>1728000</v>
      </c>
      <c r="D13" s="5" t="n">
        <f aca="false">SUM(D2:D10)</f>
        <v>68000</v>
      </c>
    </row>
    <row r="14" customFormat="false" ht="15" hidden="false" customHeight="true" outlineLevel="0" collapsed="false">
      <c r="A14" s="4" t="s">
        <v>15</v>
      </c>
      <c r="B14" s="4" t="n">
        <v>127000</v>
      </c>
      <c r="C14" s="4" t="n">
        <v>21000</v>
      </c>
      <c r="D14" s="4" t="n">
        <v>-106000</v>
      </c>
    </row>
    <row r="15" customFormat="false" ht="15" hidden="false" customHeight="true" outlineLevel="0" collapsed="false">
      <c r="A15" s="5" t="s">
        <v>16</v>
      </c>
      <c r="B15" s="5" t="n">
        <f aca="false">B11+B12</f>
        <v>63000</v>
      </c>
      <c r="C15" s="5" t="n">
        <f aca="false">C11+C12</f>
        <v>61000</v>
      </c>
      <c r="D15" s="5" t="n">
        <f aca="false">D11+D12</f>
        <v>-2000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6"/>
    <col collapsed="false" customWidth="true" hidden="false" outlineLevel="0" max="2" min="2" style="1" width="32"/>
    <col collapsed="false" customWidth="true" hidden="false" outlineLevel="0" max="3" min="3" style="1" width="18"/>
    <col collapsed="false" customWidth="true" hidden="false" outlineLevel="0" max="4" min="4" style="1" width="20"/>
  </cols>
  <sheetData>
    <row r="1" customFormat="false" ht="17.25" hidden="false" customHeight="true" outlineLevel="0" collapsed="false">
      <c r="A1" s="2" t="s">
        <v>17</v>
      </c>
    </row>
    <row r="3" customFormat="false" ht="15" hidden="false" customHeight="true" outlineLevel="0" collapsed="false">
      <c r="A3" s="3" t="s">
        <v>18</v>
      </c>
      <c r="B3" s="3" t="s">
        <v>19</v>
      </c>
      <c r="C3" s="3" t="s">
        <v>20</v>
      </c>
      <c r="D3" s="3" t="s">
        <v>21</v>
      </c>
    </row>
    <row r="4" customFormat="false" ht="15" hidden="false" customHeight="true" outlineLevel="0" collapsed="false">
      <c r="A4" s="4" t="s">
        <v>22</v>
      </c>
      <c r="B4" s="4" t="s">
        <v>23</v>
      </c>
      <c r="C4" s="4" t="n">
        <v>175</v>
      </c>
      <c r="D4" s="4" t="n">
        <v>126000</v>
      </c>
    </row>
    <row r="5" customFormat="false" ht="15" hidden="false" customHeight="true" outlineLevel="0" collapsed="false">
      <c r="A5" s="5" t="s">
        <v>24</v>
      </c>
      <c r="B5" s="5" t="s">
        <v>25</v>
      </c>
      <c r="C5" s="5" t="n">
        <v>140</v>
      </c>
      <c r="D5" s="5" t="n">
        <v>100800</v>
      </c>
    </row>
    <row r="6" customFormat="false" ht="15" hidden="false" customHeight="true" outlineLevel="0" collapsed="false">
      <c r="A6" s="4" t="s">
        <v>26</v>
      </c>
      <c r="B6" s="4" t="s">
        <v>27</v>
      </c>
      <c r="C6" s="4" t="n">
        <v>140</v>
      </c>
      <c r="D6" s="4" t="n">
        <v>100800</v>
      </c>
    </row>
    <row r="7" customFormat="false" ht="15" hidden="false" customHeight="true" outlineLevel="0" collapsed="false">
      <c r="A7" s="5" t="s">
        <v>28</v>
      </c>
      <c r="B7" s="5" t="s">
        <v>29</v>
      </c>
      <c r="C7" s="5" t="n">
        <v>165</v>
      </c>
      <c r="D7" s="5" t="n">
        <v>118800</v>
      </c>
    </row>
    <row r="8" customFormat="false" ht="15" hidden="false" customHeight="true" outlineLevel="0" collapsed="false">
      <c r="A8" s="4" t="s">
        <v>30</v>
      </c>
      <c r="B8" s="4" t="s">
        <v>31</v>
      </c>
      <c r="C8" s="4" t="n">
        <v>165</v>
      </c>
      <c r="D8" s="4" t="n">
        <v>118800</v>
      </c>
    </row>
    <row r="9" customFormat="false" ht="15" hidden="false" customHeight="true" outlineLevel="0" collapsed="false">
      <c r="A9" s="5" t="s">
        <v>32</v>
      </c>
      <c r="B9" s="5" t="s">
        <v>33</v>
      </c>
      <c r="C9" s="5" t="n">
        <v>135</v>
      </c>
      <c r="D9" s="5" t="n">
        <v>97200</v>
      </c>
    </row>
    <row r="10" customFormat="false" ht="15" hidden="false" customHeight="true" outlineLevel="0" collapsed="false">
      <c r="A10" s="4" t="s">
        <v>34</v>
      </c>
      <c r="B10" s="4" t="s">
        <v>35</v>
      </c>
      <c r="C10" s="4" t="n">
        <v>135</v>
      </c>
      <c r="D10" s="4" t="n">
        <v>97200</v>
      </c>
    </row>
    <row r="11" customFormat="false" ht="15" hidden="false" customHeight="true" outlineLevel="0" collapsed="false">
      <c r="A11" s="5" t="s">
        <v>36</v>
      </c>
      <c r="B11" s="5" t="s">
        <v>37</v>
      </c>
      <c r="C11" s="5" t="n">
        <v>135</v>
      </c>
      <c r="D11" s="5" t="n">
        <v>97200</v>
      </c>
    </row>
    <row r="12" customFormat="false" ht="15" hidden="false" customHeight="true" outlineLevel="0" collapsed="false">
      <c r="A12" s="4" t="s">
        <v>38</v>
      </c>
      <c r="B12" s="4" t="s">
        <v>39</v>
      </c>
      <c r="C12" s="4" t="n">
        <v>110</v>
      </c>
      <c r="D12" s="4" t="n">
        <v>79200</v>
      </c>
    </row>
    <row r="13" customFormat="false" ht="15" hidden="false" customHeight="true" outlineLevel="0" collapsed="false">
      <c r="A13" s="5" t="s">
        <v>40</v>
      </c>
      <c r="B13" s="5" t="s">
        <v>41</v>
      </c>
      <c r="C13" s="5" t="n">
        <v>130</v>
      </c>
      <c r="D13" s="5" t="n">
        <v>374400</v>
      </c>
    </row>
    <row r="14" customFormat="false" ht="15" hidden="false" customHeight="true" outlineLevel="0" collapsed="false">
      <c r="A14" s="4" t="s">
        <v>42</v>
      </c>
      <c r="B14" s="4" t="s">
        <v>43</v>
      </c>
      <c r="C14" s="4" t="n">
        <v>210</v>
      </c>
      <c r="D14" s="4" t="n">
        <v>15120</v>
      </c>
    </row>
    <row r="15" customFormat="false" ht="15" hidden="false" customHeight="true" outlineLevel="0" collapsed="false">
      <c r="A15" s="5" t="s">
        <v>44</v>
      </c>
      <c r="B15" s="5" t="s">
        <v>45</v>
      </c>
      <c r="C15" s="5" t="n">
        <v>180</v>
      </c>
      <c r="D15" s="5" t="n">
        <v>12960</v>
      </c>
    </row>
    <row r="16" customFormat="false" ht="15" hidden="false" customHeight="true" outlineLevel="0" collapsed="false">
      <c r="A16" s="4" t="s">
        <v>46</v>
      </c>
      <c r="B16" s="4"/>
      <c r="C16" s="4"/>
      <c r="D16" s="4" t="n">
        <f aca="false">SUM(D2:D13)</f>
        <v>1310400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5"/>
    <col collapsed="false" customWidth="true" hidden="false" outlineLevel="0" max="2" min="2" style="0" width="16"/>
  </cols>
  <sheetData>
    <row r="1" customFormat="false" ht="17.35" hidden="false" customHeight="false" outlineLevel="0" collapsed="false">
      <c r="A1" s="6" t="s">
        <v>47</v>
      </c>
    </row>
    <row r="3" customFormat="false" ht="15" hidden="false" customHeight="false" outlineLevel="0" collapsed="false">
      <c r="A3" s="7" t="s">
        <v>48</v>
      </c>
      <c r="B3" s="7" t="s">
        <v>49</v>
      </c>
    </row>
    <row r="4" customFormat="false" ht="15" hidden="false" customHeight="false" outlineLevel="0" collapsed="false">
      <c r="A4" s="8" t="s">
        <v>50</v>
      </c>
      <c r="B4" s="8" t="n">
        <v>1790000</v>
      </c>
    </row>
    <row r="5" customFormat="false" ht="15" hidden="false" customHeight="false" outlineLevel="0" collapsed="false">
      <c r="A5" s="8" t="s">
        <v>51</v>
      </c>
      <c r="B5" s="8" t="n">
        <v>18000</v>
      </c>
    </row>
    <row r="6" customFormat="false" ht="15" hidden="false" customHeight="false" outlineLevel="0" collapsed="false">
      <c r="A6" s="8" t="s">
        <v>52</v>
      </c>
      <c r="B6" s="8" t="n">
        <v>42000</v>
      </c>
    </row>
    <row r="7" customFormat="false" ht="15" hidden="false" customHeight="false" outlineLevel="0" collapsed="false">
      <c r="A7" s="8" t="s">
        <v>53</v>
      </c>
      <c r="B7" s="8" t="n">
        <f aca="false">SUM(B3:B5)</f>
        <v>1808000</v>
      </c>
    </row>
    <row r="9" customFormat="false" ht="15" hidden="false" customHeight="false" outlineLevel="0" collapsed="false">
      <c r="B9" s="9" t="s">
        <v>54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2026-07-13T21:55:27Z</dcterms:created>
  <dc:creator>openpyxl</dc:creator>
  <dc:description/>
  <dc:language>en-US</dc:language>
  <cp:lastModifiedBy/>
  <dcterms:modified xsi:type="dcterms:W3CDTF">2026-07-13T22:10:04Z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