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-Benefit 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<sst xmlns="http://schemas.openxmlformats.org/spreadsheetml/2006/main" count="19" uniqueCount="19">
  <si>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BenefitConnect Portal Modernization — Cost-Benefit Analysis</t>
  </si>
  <si>
    <t xml:space="preserve">FOPBA · HSS-IDIQ Task Order 3 · Acme Federal Systems</t>
  </si>
  <si>
    <t xml:space="preserve">Task Order Investment</t>
  </si>
  <si>
    <t xml:space="preserve">Benefit Category</t>
  </si>
  <si>
    <t xml:space="preserve">Annual Value</t>
  </si>
  <si>
    <t xml:space="preserve">Basis</t>
  </si>
  <si>
    <t xml:space="preserve">Legacy platform license/maintenance elimination</t>
  </si>
  <si>
    <t xml:space="preserve">Vendor contract sunset upon cutover</t>
  </si>
  <si>
    <t xml:space="preserve">Reduced manual/phone-assisted applications</t>
  </si>
  <si>
    <t xml:space="preserve">Improved self-service completion rate</t>
  </si>
  <si>
    <t xml:space="preserve">Avoided accessibility non-compliance risk</t>
  </si>
  <si>
    <t xml:space="preserve">Estimated remediation-under-pressure cost avoided</t>
  </si>
  <si>
    <t xml:space="preserve">Reduced help desk ticket volume</t>
  </si>
  <si>
    <t xml:space="preserve">Improved UX reduces support burden</t>
  </si>
  <si>
    <t xml:space="preserve">Total Annual Benefit</t>
  </si>
  <si>
    <t xml:space="preserve">Payback Period (Years)</t>
  </si>
  <si>
    <t xml:space="preserve">5-Year Cumulative Benefit</t>
  </si>
  <si>
    <t xml:space="preserve">5-Year ROI</t>
  </si>
  <si>
    <t xml:space="preserve">Note: Figures are illustrative for portfolio demonstration purposes.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</si>
</sst>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10"/>
      <color rgb="FF5B6472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5B6472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2" min="2" style="1" width="18"/>
    <col collapsed="false" customWidth="true" hidden="false" outlineLevel="0" max="3" min="3" style="1" width="46"/>
  </cols>
  <sheetData>
    <row r="1" customFormat="false" ht="17.3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5" t="n">
        <v>2140000</v>
      </c>
    </row>
    <row r="6" customFormat="false" ht="15" hidden="false" customHeight="false" outlineLevel="0" collapsed="false">
      <c r="A6" s="6" t="s">
        <v>3</v>
      </c>
      <c r="B6" s="6" t="s">
        <v>4</v>
      </c>
      <c r="C6" s="6" t="s">
        <v>5</v>
      </c>
    </row>
    <row r="7" customFormat="false" ht="15" hidden="false" customHeight="false" outlineLevel="0" collapsed="false">
      <c r="A7" s="7" t="s">
        <v>6</v>
      </c>
      <c r="B7" s="5" t="n">
        <v>310000</v>
      </c>
      <c r="C7" s="7" t="s">
        <v>7</v>
      </c>
    </row>
    <row r="8" customFormat="false" ht="15" hidden="false" customHeight="false" outlineLevel="0" collapsed="false">
      <c r="A8" s="7" t="s">
        <v>8</v>
      </c>
      <c r="B8" s="5" t="n">
        <v>180000</v>
      </c>
      <c r="C8" s="7" t="s">
        <v>9</v>
      </c>
    </row>
    <row r="9" customFormat="false" ht="15" hidden="false" customHeight="false" outlineLevel="0" collapsed="false">
      <c r="A9" s="7" t="s">
        <v>10</v>
      </c>
      <c r="B9" s="5" t="n">
        <v>120000</v>
      </c>
      <c r="C9" s="7" t="s">
        <v>11</v>
      </c>
    </row>
    <row r="10" customFormat="false" ht="15" hidden="false" customHeight="false" outlineLevel="0" collapsed="false">
      <c r="A10" s="7" t="s">
        <v>12</v>
      </c>
      <c r="B10" s="5" t="n">
        <v>80000</v>
      </c>
      <c r="C10" s="7" t="s">
        <v>13</v>
      </c>
    </row>
    <row r="11" customFormat="false" ht="15" hidden="false" customHeight="false" outlineLevel="0" collapsed="false">
      <c r="A11" s="4" t="s">
        <v>14</v>
      </c>
      <c r="B11" s="8" t="n">
        <f aca="false">SUM(B7:B10)</f>
        <v>690000</v>
      </c>
    </row>
    <row r="13" customFormat="false" ht="15" hidden="false" customHeight="false" outlineLevel="0" collapsed="false">
      <c r="A13" s="4" t="s">
        <v>15</v>
      </c>
      <c r="B13" s="9" t="n">
        <f aca="false">B4/B11</f>
        <v>3.10144927536232</v>
      </c>
    </row>
    <row r="14" customFormat="false" ht="15" hidden="false" customHeight="false" outlineLevel="0" collapsed="false">
      <c r="A14" s="4" t="s">
        <v>16</v>
      </c>
      <c r="B14" s="10" t="n">
        <f aca="false">B11*5</f>
        <v>3450000</v>
      </c>
    </row>
    <row r="15" customFormat="false" ht="15" hidden="false" customHeight="false" outlineLevel="0" collapsed="false">
      <c r="A15" s="4" t="s">
        <v>17</v>
      </c>
      <c r="B15" s="11" t="n">
        <f aca="false">(B14-B4)/B4</f>
        <v>0.61214953271028</v>
      </c>
    </row>
    <row r="17" customFormat="false" ht="15" hidden="false" customHeight="false" outlineLevel="0" collapsed="false">
      <c r="A17" s="1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2026-07-14T11:42:30Z</dcterms:created>
  <dc:creator>openpyxl</dc:creator>
  <dc:description/>
  <dc:language>en-US</dc:language>
  <cp:lastModifiedBy/>
  <dcterms:modified xsi:type="dcterms:W3CDTF">2026-07-14T11:42:30Z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